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.E.T\10-developpement-eco\10.02-filieres\10.02.20-ess\PAT\2. Actions\Axe1_foncier_et_pratiques_agris\Mas Baudoin\Candidatures_agriculteurs\"/>
    </mc:Choice>
  </mc:AlternateContent>
  <xr:revisionPtr revIDLastSave="0" documentId="13_ncr:1_{7BEBD968-1387-42D4-9333-6EBD77EC4BB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alendrier de culture" sheetId="1" r:id="rId1"/>
    <sheet name="Trésorerie" sheetId="2" r:id="rId2"/>
    <sheet name="Compte de résultat" sheetId="3" r:id="rId3"/>
    <sheet name="Calendrier de vent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4" l="1"/>
  <c r="AX26" i="4"/>
  <c r="AV26" i="4"/>
  <c r="D45" i="3"/>
  <c r="B45" i="3"/>
  <c r="N50" i="2"/>
  <c r="M50" i="2"/>
  <c r="L50" i="2"/>
  <c r="K50" i="2"/>
  <c r="J50" i="2"/>
  <c r="I50" i="2"/>
  <c r="H50" i="2"/>
  <c r="G50" i="2"/>
  <c r="F50" i="2"/>
  <c r="E50" i="2"/>
  <c r="D50" i="2"/>
  <c r="C50" i="2"/>
  <c r="N19" i="2"/>
  <c r="M19" i="2"/>
  <c r="L19" i="2"/>
  <c r="K19" i="2"/>
  <c r="J19" i="2"/>
  <c r="I19" i="2"/>
  <c r="H19" i="2"/>
  <c r="G19" i="2"/>
  <c r="F19" i="2"/>
  <c r="E19" i="2"/>
  <c r="D19" i="2"/>
  <c r="C19" i="2"/>
  <c r="I51" i="2" l="1"/>
  <c r="H51" i="2"/>
  <c r="J51" i="2"/>
  <c r="C51" i="2"/>
  <c r="C52" i="2" s="1"/>
  <c r="D4" i="2" s="1"/>
  <c r="K51" i="2"/>
  <c r="L51" i="2"/>
  <c r="E51" i="2"/>
  <c r="F51" i="2"/>
  <c r="N51" i="2"/>
  <c r="D51" i="2"/>
  <c r="M51" i="2"/>
  <c r="G51" i="2"/>
  <c r="B46" i="3"/>
  <c r="B47" i="3" s="1"/>
  <c r="D52" i="2" l="1"/>
  <c r="E4" i="2" s="1"/>
  <c r="E52" i="2" s="1"/>
  <c r="F4" i="2" s="1"/>
  <c r="F52" i="2" s="1"/>
  <c r="G4" i="2" s="1"/>
  <c r="G52" i="2" s="1"/>
  <c r="H4" i="2" s="1"/>
  <c r="H52" i="2" s="1"/>
  <c r="I4" i="2" s="1"/>
  <c r="I52" i="2" s="1"/>
  <c r="J4" i="2" s="1"/>
  <c r="J52" i="2" s="1"/>
  <c r="K4" i="2" s="1"/>
  <c r="K52" i="2" s="1"/>
  <c r="L4" i="2" s="1"/>
  <c r="L52" i="2" s="1"/>
  <c r="M4" i="2" s="1"/>
  <c r="M52" i="2" s="1"/>
  <c r="N4" i="2" s="1"/>
  <c r="N52" i="2" s="1"/>
</calcChain>
</file>

<file path=xl/sharedStrings.xml><?xml version="1.0" encoding="utf-8"?>
<sst xmlns="http://schemas.openxmlformats.org/spreadsheetml/2006/main" count="216" uniqueCount="128">
  <si>
    <r>
      <t>CALENDRIER CULTURES</t>
    </r>
    <r>
      <rPr>
        <b/>
        <i/>
        <sz val="12"/>
        <color rgb="FF000000"/>
        <rFont val="Calibri"/>
        <family val="2"/>
        <charset val="1"/>
      </rPr>
      <t xml:space="preserve"> 1ère année de test</t>
    </r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</si>
  <si>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</si>
  <si>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</si>
  <si>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</si>
  <si>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</si>
  <si>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</si>
  <si>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</si>
  <si>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</si>
  <si>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</si>
  <si>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</t>
  </si>
  <si>
    <t>Oct</t>
  </si>
  <si>
    <t>Nov</t>
  </si>
  <si>
    <t>Dec</t>
  </si>
  <si>
    <t>Serre verre</t>
  </si>
  <si>
    <t>tomate</t>
  </si>
  <si>
    <t>poivrons</t>
  </si>
  <si>
    <t>courgettes</t>
  </si>
  <si>
    <t>aubergines</t>
  </si>
  <si>
    <t>courges</t>
  </si>
  <si>
    <t>poireau</t>
  </si>
  <si>
    <t>fraisier</t>
  </si>
  <si>
    <t>thym</t>
  </si>
  <si>
    <t>romarin</t>
  </si>
  <si>
    <t>pétunia</t>
  </si>
  <si>
    <t>géranium</t>
  </si>
  <si>
    <t>œillet</t>
  </si>
  <si>
    <t>ciste</t>
  </si>
  <si>
    <t>euphorbes</t>
  </si>
  <si>
    <t>lavandes</t>
  </si>
  <si>
    <t>immortelles</t>
  </si>
  <si>
    <t>framboisier</t>
  </si>
  <si>
    <t>groseillier</t>
  </si>
  <si>
    <t>pistachier</t>
  </si>
  <si>
    <t>grenadier</t>
  </si>
  <si>
    <t>Tunnel froid</t>
  </si>
  <si>
    <t>Plein champ</t>
  </si>
  <si>
    <t>Trésorerie</t>
  </si>
  <si>
    <t>Février</t>
  </si>
  <si>
    <t>Août</t>
  </si>
  <si>
    <t>Septembre</t>
  </si>
  <si>
    <t>Octobre</t>
  </si>
  <si>
    <t>Novembre</t>
  </si>
  <si>
    <t>Décembre</t>
  </si>
  <si>
    <t>SOLDE DEBUT DE MOIS</t>
  </si>
  <si>
    <t>ENCAISSEMENTS</t>
  </si>
  <si>
    <t>CE QUI RENTRE SUR L'EXPLOITATION</t>
  </si>
  <si>
    <t>Ventes :</t>
  </si>
  <si>
    <t>Crédit de TVA = TVA récupérée</t>
  </si>
  <si>
    <t>FINANCEMENT</t>
  </si>
  <si>
    <t>Apports personnel</t>
  </si>
  <si>
    <t>Emprunts</t>
  </si>
  <si>
    <t>TOTAL RENTREES</t>
  </si>
  <si>
    <t>DECAISSEMENTS</t>
  </si>
  <si>
    <t>CE QUI SORT DE L'EXPLOITATION, QUI SERT A PRODUIRE</t>
  </si>
  <si>
    <t>Achat marchandises et matières premières :</t>
  </si>
  <si>
    <t>engrais</t>
  </si>
  <si>
    <t>Entretien, réparations</t>
  </si>
  <si>
    <t>Assurance personnelle</t>
  </si>
  <si>
    <t>Frais postaux et téléphone</t>
  </si>
  <si>
    <t>Salaires et charges des salariés</t>
  </si>
  <si>
    <t>INVESTISSEMENTS (qui vont me servir plusieurs années)</t>
  </si>
  <si>
    <t>Immobilisations corporelles :</t>
  </si>
  <si>
    <t>Prélèvements personnels</t>
  </si>
  <si>
    <t>TOTAL DECAISSEMENTS</t>
  </si>
  <si>
    <t>SOLDE MENSUEL</t>
  </si>
  <si>
    <t>SOLDE CUMULE</t>
  </si>
  <si>
    <r>
      <t>COMPTE DE RESULTAT</t>
    </r>
    <r>
      <rPr>
        <b/>
        <i/>
        <sz val="14"/>
        <color rgb="FFFFFFFF"/>
        <rFont val="Calibri"/>
        <family val="2"/>
        <charset val="1"/>
      </rPr>
      <t xml:space="preserve"> 1ère année de test</t>
    </r>
  </si>
  <si>
    <t>CHARGES</t>
  </si>
  <si>
    <t>Année 1</t>
  </si>
  <si>
    <t>PRODUITS</t>
  </si>
  <si>
    <t>Charges d'exploitation (détailler)</t>
  </si>
  <si>
    <t>Achat matières premières</t>
  </si>
  <si>
    <t>Produits d'exploitation</t>
  </si>
  <si>
    <t>Sous-traitance</t>
  </si>
  <si>
    <t>Chiffre d'affaires HT</t>
  </si>
  <si>
    <t>Semences et plants</t>
  </si>
  <si>
    <t>Vente de produits agricoles :</t>
  </si>
  <si>
    <t>Baches cultures…</t>
  </si>
  <si>
    <t>Matériel irrigation</t>
  </si>
  <si>
    <t>….</t>
  </si>
  <si>
    <t>Fournitures, consommables (détailler)</t>
  </si>
  <si>
    <t>Emballages</t>
  </si>
  <si>
    <t>Prestations de service :</t>
  </si>
  <si>
    <t>…..</t>
  </si>
  <si>
    <t>Variation de stocks (de ma production)</t>
  </si>
  <si>
    <t>Charges externes</t>
  </si>
  <si>
    <t>Transports et déplacements</t>
  </si>
  <si>
    <t>Réparations, entretien</t>
  </si>
  <si>
    <t>Assurances (locaux, RC pro, véhicules…)</t>
  </si>
  <si>
    <t>Frais de documentation</t>
  </si>
  <si>
    <t>Frais de poste, téléphone</t>
  </si>
  <si>
    <t>Fermages (frais COSENS)</t>
  </si>
  <si>
    <t>Honoraires (comptable, juriste…)</t>
  </si>
  <si>
    <t>Publicité</t>
  </si>
  <si>
    <t>Charges de personnel</t>
  </si>
  <si>
    <t>Produits exceptionnels</t>
  </si>
  <si>
    <t>Salaires bruts du personnel (groupement employeur)</t>
  </si>
  <si>
    <t>Charges financières</t>
  </si>
  <si>
    <t>Intérêts sur emprunts</t>
  </si>
  <si>
    <t>Charges exceptionnelles</t>
  </si>
  <si>
    <t>TOTAL des CHARGES (A)</t>
  </si>
  <si>
    <t>TOTAL des PRODUITS (B)</t>
  </si>
  <si>
    <t>Excedent brut d'exploitation (B)-(A)</t>
  </si>
  <si>
    <t>Prélèvements privés</t>
  </si>
  <si>
    <t>Remboursement des emprunts</t>
  </si>
  <si>
    <t>Investissement / Epargne</t>
  </si>
  <si>
    <r>
      <t>CALENDRIER Ventes</t>
    </r>
    <r>
      <rPr>
        <b/>
        <i/>
        <sz val="12"/>
        <color rgb="FF000000"/>
        <rFont val="Calibri"/>
        <family val="2"/>
        <charset val="1"/>
      </rPr>
      <t xml:space="preserve"> 1ère année de test</t>
    </r>
  </si>
  <si>
    <t>ventes premier cycle</t>
  </si>
  <si>
    <t>Semaines</t>
  </si>
  <si>
    <t>ventes second cycle</t>
  </si>
  <si>
    <t>Autres rentrées d'argent :</t>
  </si>
  <si>
    <t>Terreau</t>
  </si>
  <si>
    <t>Engrais</t>
  </si>
  <si>
    <t>Phytosanitaires</t>
  </si>
  <si>
    <t>Graines/plants</t>
  </si>
  <si>
    <t>Pot</t>
  </si>
  <si>
    <t>Fournitures diverses</t>
  </si>
  <si>
    <t>Bâche</t>
  </si>
  <si>
    <t>Arrosage</t>
  </si>
  <si>
    <t>Plaque</t>
  </si>
  <si>
    <t>Remboursement d'emprunt :</t>
  </si>
  <si>
    <t>…</t>
  </si>
  <si>
    <t>Frais Couveuse</t>
  </si>
  <si>
    <t>Transport, déplacements</t>
  </si>
  <si>
    <t>tomates</t>
  </si>
  <si>
    <t xml:space="preserve">poivrons </t>
  </si>
  <si>
    <t xml:space="preserve">courges </t>
  </si>
  <si>
    <t>menthes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</si>
</sst>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40C];[Red]\-#,##0\ [$€-40C]"/>
  </numFmts>
  <fonts count="14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i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6"/>
      <color rgb="FFFFFFFF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4066AA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i/>
      <sz val="14"/>
      <color rgb="FFFFFFFF"/>
      <name val="Calibri"/>
      <family val="2"/>
      <charset val="1"/>
    </font>
    <font>
      <i/>
      <sz val="11"/>
      <name val="Calibri"/>
      <family val="2"/>
      <charset val="1"/>
    </font>
    <font>
      <sz val="11"/>
      <color rgb="FF4066AA"/>
      <name val="Calibri"/>
      <family val="2"/>
      <charset val="1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6A8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8CB110"/>
        <bgColor rgb="FFBDCD00"/>
      </patternFill>
    </fill>
    <fill>
      <patternFill patternType="solid">
        <fgColor rgb="FFD9D9D9"/>
        <bgColor rgb="FFC0C0C0"/>
      </patternFill>
    </fill>
    <fill>
      <patternFill patternType="solid">
        <fgColor rgb="FFF6A800"/>
        <bgColor rgb="FFFFC000"/>
      </patternFill>
    </fill>
    <fill>
      <patternFill patternType="solid">
        <fgColor rgb="FFBDCD00"/>
        <bgColor rgb="FF8CB110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8" borderId="15" xfId="0" applyFont="1" applyFill="1" applyBorder="1"/>
    <xf numFmtId="0" fontId="1" fillId="2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9" xfId="0" applyBorder="1" applyAlignment="1">
      <alignment vertical="center" wrapText="1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9" xfId="0" applyBorder="1"/>
    <xf numFmtId="0" fontId="5" fillId="0" borderId="0" xfId="0" applyFont="1"/>
    <xf numFmtId="0" fontId="5" fillId="0" borderId="0" xfId="0" applyFont="1" applyProtection="1">
      <protection locked="0"/>
    </xf>
    <xf numFmtId="164" fontId="5" fillId="0" borderId="0" xfId="0" applyNumberFormat="1" applyFont="1" applyAlignment="1" applyProtection="1">
      <alignment wrapText="1"/>
      <protection locked="0"/>
    </xf>
    <xf numFmtId="0" fontId="5" fillId="0" borderId="12" xfId="0" applyFont="1" applyBorder="1" applyAlignment="1" applyProtection="1">
      <alignment horizontal="center"/>
      <protection locked="0"/>
    </xf>
    <xf numFmtId="164" fontId="5" fillId="0" borderId="12" xfId="0" applyNumberFormat="1" applyFont="1" applyBorder="1" applyAlignment="1" applyProtection="1">
      <alignment horizontal="center"/>
      <protection locked="0"/>
    </xf>
    <xf numFmtId="0" fontId="7" fillId="6" borderId="12" xfId="0" applyFont="1" applyFill="1" applyBorder="1" applyAlignment="1" applyProtection="1">
      <alignment horizontal="left"/>
      <protection locked="0"/>
    </xf>
    <xf numFmtId="164" fontId="7" fillId="6" borderId="12" xfId="0" applyNumberFormat="1" applyFont="1" applyFill="1" applyBorder="1" applyAlignment="1" applyProtection="1">
      <alignment wrapText="1"/>
      <protection locked="0"/>
    </xf>
    <xf numFmtId="164" fontId="7" fillId="6" borderId="12" xfId="0" applyNumberFormat="1" applyFont="1" applyFill="1" applyBorder="1" applyAlignment="1">
      <alignment wrapText="1"/>
    </xf>
    <xf numFmtId="0" fontId="8" fillId="3" borderId="13" xfId="0" applyFont="1" applyFill="1" applyBorder="1" applyAlignment="1" applyProtection="1">
      <alignment horizontal="left"/>
      <protection locked="0"/>
    </xf>
    <xf numFmtId="164" fontId="7" fillId="3" borderId="12" xfId="0" applyNumberFormat="1" applyFont="1" applyFill="1" applyBorder="1" applyAlignment="1" applyProtection="1">
      <alignment wrapText="1"/>
      <protection locked="0"/>
    </xf>
    <xf numFmtId="164" fontId="5" fillId="3" borderId="12" xfId="0" applyNumberFormat="1" applyFont="1" applyFill="1" applyBorder="1" applyAlignment="1" applyProtection="1">
      <alignment wrapText="1"/>
      <protection locked="0"/>
    </xf>
    <xf numFmtId="0" fontId="5" fillId="3" borderId="13" xfId="0" applyFont="1" applyFill="1" applyBorder="1" applyProtection="1">
      <protection locked="0"/>
    </xf>
    <xf numFmtId="0" fontId="7" fillId="5" borderId="13" xfId="0" applyFont="1" applyFill="1" applyBorder="1"/>
    <xf numFmtId="164" fontId="7" fillId="5" borderId="12" xfId="0" applyNumberFormat="1" applyFont="1" applyFill="1" applyBorder="1" applyAlignment="1">
      <alignment wrapText="1"/>
    </xf>
    <xf numFmtId="0" fontId="8" fillId="0" borderId="13" xfId="0" applyFont="1" applyBorder="1" applyAlignment="1" applyProtection="1">
      <alignment horizontal="left"/>
      <protection locked="0"/>
    </xf>
    <xf numFmtId="164" fontId="5" fillId="0" borderId="12" xfId="0" applyNumberFormat="1" applyFont="1" applyBorder="1" applyAlignment="1" applyProtection="1">
      <alignment wrapText="1"/>
      <protection locked="0"/>
    </xf>
    <xf numFmtId="0" fontId="5" fillId="0" borderId="13" xfId="0" applyFont="1" applyBorder="1" applyProtection="1">
      <protection locked="0"/>
    </xf>
    <xf numFmtId="0" fontId="7" fillId="7" borderId="13" xfId="0" applyFont="1" applyFill="1" applyBorder="1"/>
    <xf numFmtId="164" fontId="7" fillId="7" borderId="12" xfId="0" applyNumberFormat="1" applyFont="1" applyFill="1" applyBorder="1" applyAlignment="1">
      <alignment wrapText="1"/>
    </xf>
    <xf numFmtId="0" fontId="7" fillId="6" borderId="12" xfId="0" applyFont="1" applyFill="1" applyBorder="1"/>
    <xf numFmtId="0" fontId="7" fillId="7" borderId="14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/>
    </xf>
    <xf numFmtId="0" fontId="8" fillId="0" borderId="16" xfId="0" applyFont="1" applyBorder="1"/>
    <xf numFmtId="0" fontId="5" fillId="0" borderId="17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19" xfId="0" applyFont="1" applyBorder="1"/>
    <xf numFmtId="0" fontId="8" fillId="0" borderId="18" xfId="0" applyFont="1" applyBorder="1"/>
    <xf numFmtId="0" fontId="7" fillId="0" borderId="0" xfId="0" applyFont="1" applyAlignment="1">
      <alignment horizontal="center"/>
    </xf>
    <xf numFmtId="0" fontId="7" fillId="0" borderId="18" xfId="0" applyFont="1" applyBorder="1"/>
    <xf numFmtId="0" fontId="11" fillId="0" borderId="18" xfId="0" applyFont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18" xfId="0" applyFont="1" applyBorder="1"/>
    <xf numFmtId="0" fontId="5" fillId="0" borderId="18" xfId="0" applyFont="1" applyBorder="1" applyAlignment="1">
      <alignment horizontal="left"/>
    </xf>
    <xf numFmtId="0" fontId="8" fillId="0" borderId="18" xfId="0" applyFont="1" applyBorder="1" applyAlignment="1">
      <alignment wrapText="1"/>
    </xf>
    <xf numFmtId="0" fontId="7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7" fillId="7" borderId="15" xfId="0" applyFont="1" applyFill="1" applyBorder="1" applyAlignment="1">
      <alignment horizontal="left"/>
    </xf>
    <xf numFmtId="0" fontId="5" fillId="7" borderId="15" xfId="0" applyFont="1" applyFill="1" applyBorder="1"/>
    <xf numFmtId="0" fontId="7" fillId="8" borderId="24" xfId="0" applyFont="1" applyFill="1" applyBorder="1"/>
    <xf numFmtId="0" fontId="7" fillId="8" borderId="15" xfId="0" applyFont="1" applyFill="1" applyBorder="1"/>
    <xf numFmtId="0" fontId="7" fillId="8" borderId="15" xfId="0" applyFont="1" applyFill="1" applyBorder="1" applyAlignment="1">
      <alignment horizontal="left"/>
    </xf>
    <xf numFmtId="0" fontId="5" fillId="6" borderId="17" xfId="0" applyFont="1" applyFill="1" applyBorder="1"/>
    <xf numFmtId="0" fontId="5" fillId="6" borderId="19" xfId="0" applyFont="1" applyFill="1" applyBorder="1"/>
    <xf numFmtId="0" fontId="5" fillId="6" borderId="21" xfId="0" applyFont="1" applyFill="1" applyBorder="1"/>
    <xf numFmtId="0" fontId="0" fillId="0" borderId="25" xfId="0" applyBorder="1"/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4" borderId="29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4" xfId="0" applyBorder="1"/>
    <xf numFmtId="0" fontId="3" fillId="4" borderId="34" xfId="0" applyFont="1" applyFill="1" applyBorder="1" applyAlignment="1">
      <alignment vertical="center" wrapText="1"/>
    </xf>
    <xf numFmtId="0" fontId="0" fillId="0" borderId="35" xfId="0" applyBorder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5" borderId="12" xfId="0" applyFont="1" applyFill="1" applyBorder="1" applyAlignment="1">
      <alignment horizontal="center" vertical="center" textRotation="90"/>
    </xf>
    <xf numFmtId="0" fontId="7" fillId="7" borderId="12" xfId="0" applyFont="1" applyFill="1" applyBorder="1" applyAlignment="1">
      <alignment horizontal="center" vertical="center" textRotation="90"/>
    </xf>
    <xf numFmtId="0" fontId="9" fillId="5" borderId="0" xfId="0" applyFont="1" applyFill="1" applyAlignment="1">
      <alignment horizontal="center" vertical="center"/>
    </xf>
    <xf numFmtId="0" fontId="7" fillId="8" borderId="15" xfId="0" applyFont="1" applyFill="1" applyBorder="1" applyAlignment="1">
      <alignment horizontal="left" vertical="top" wrapText="1"/>
    </xf>
    <xf numFmtId="0" fontId="5" fillId="8" borderId="15" xfId="0" applyFont="1" applyFill="1" applyBorder="1"/>
    <xf numFmtId="0" fontId="0" fillId="0" borderId="36" xfId="0" applyBorder="1" applyAlignment="1">
      <alignment horizontal="center" vertical="center"/>
    </xf>
    <xf numFmtId="0" fontId="5" fillId="0" borderId="37" xfId="0" applyFont="1" applyFill="1" applyBorder="1" applyProtection="1">
      <protection locked="0"/>
    </xf>
    <xf numFmtId="0" fontId="13" fillId="0" borderId="3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CB11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DCD00"/>
      <rgbColor rgb="FFFFC000"/>
      <rgbColor rgb="FFF6A800"/>
      <rgbColor rgb="FFFF6600"/>
      <rgbColor rgb="FF4066A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L65"/>
  <sheetViews>
    <sheetView topLeftCell="A37" zoomScaleNormal="100" workbookViewId="0">
      <selection activeCell="A69" sqref="A69"/>
    </sheetView>
  </sheetViews>
  <sheetFormatPr baseColWidth="10" defaultColWidth="8.85546875" defaultRowHeight="15" x14ac:dyDescent="0.25"/>
  <cols>
    <col min="1" max="1" width="42.85546875" bestFit="1" customWidth="1"/>
    <col min="2" max="53" width="2.7109375"/>
    <col min="54" max="256" width="11.42578125"/>
    <col min="257" max="257" width="43"/>
    <col min="258" max="309" width="2.7109375"/>
    <col min="310" max="512" width="11.42578125"/>
    <col min="513" max="513" width="43"/>
    <col min="514" max="565" width="2.7109375"/>
    <col min="566" max="768" width="11.42578125"/>
    <col min="769" max="769" width="43"/>
    <col min="770" max="821" width="2.7109375"/>
    <col min="822" max="1025" width="11.42578125"/>
  </cols>
  <sheetData>
    <row r="2" spans="1:90" s="4" customFormat="1" ht="13.5" customHeight="1" x14ac:dyDescent="0.25">
      <c r="A2" s="76" t="s">
        <v>0</v>
      </c>
      <c r="B2" s="83" t="s">
        <v>1</v>
      </c>
      <c r="C2" s="83"/>
      <c r="D2" s="83"/>
      <c r="E2" s="83"/>
      <c r="F2" s="83"/>
      <c r="G2" s="83" t="s">
        <v>2</v>
      </c>
      <c r="H2" s="83"/>
      <c r="I2" s="83"/>
      <c r="J2" s="83"/>
      <c r="K2" s="83" t="s">
        <v>3</v>
      </c>
      <c r="L2" s="83"/>
      <c r="M2" s="83"/>
      <c r="N2" s="83"/>
      <c r="O2" s="83" t="s">
        <v>4</v>
      </c>
      <c r="P2" s="83"/>
      <c r="Q2" s="83"/>
      <c r="R2" s="83"/>
      <c r="S2" s="84" t="s">
        <v>5</v>
      </c>
      <c r="T2" s="84"/>
      <c r="U2" s="84"/>
      <c r="V2" s="84"/>
      <c r="W2" s="84"/>
      <c r="X2" s="83" t="s">
        <v>6</v>
      </c>
      <c r="Y2" s="83"/>
      <c r="Z2" s="83"/>
      <c r="AA2" s="83"/>
      <c r="AB2" s="83" t="s">
        <v>7</v>
      </c>
      <c r="AC2" s="83"/>
      <c r="AD2" s="83"/>
      <c r="AE2" s="83"/>
      <c r="AF2" s="83" t="s">
        <v>8</v>
      </c>
      <c r="AG2" s="83"/>
      <c r="AH2" s="83"/>
      <c r="AI2" s="83"/>
      <c r="AJ2" s="83"/>
      <c r="AK2" s="83" t="s">
        <v>9</v>
      </c>
      <c r="AL2" s="83"/>
      <c r="AM2" s="83"/>
      <c r="AN2" s="83"/>
      <c r="AO2" s="83" t="s">
        <v>10</v>
      </c>
      <c r="AP2" s="83"/>
      <c r="AQ2" s="83"/>
      <c r="AR2" s="83"/>
      <c r="AS2" s="83"/>
      <c r="AT2" s="83" t="s">
        <v>11</v>
      </c>
      <c r="AU2" s="83"/>
      <c r="AV2" s="83"/>
      <c r="AW2" s="83"/>
      <c r="AX2" s="85" t="s">
        <v>12</v>
      </c>
      <c r="AY2" s="85"/>
      <c r="AZ2" s="85"/>
      <c r="BA2" s="85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</row>
    <row r="3" spans="1:90" ht="13.5" customHeight="1" x14ac:dyDescent="0.25">
      <c r="A3" s="77" t="s">
        <v>108</v>
      </c>
      <c r="B3" s="72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6">
        <v>31</v>
      </c>
      <c r="AG3" s="6">
        <v>32</v>
      </c>
      <c r="AH3" s="6">
        <v>33</v>
      </c>
      <c r="AI3" s="6">
        <v>34</v>
      </c>
      <c r="AJ3" s="6">
        <v>35</v>
      </c>
      <c r="AK3" s="6">
        <v>36</v>
      </c>
      <c r="AL3" s="6">
        <v>37</v>
      </c>
      <c r="AM3" s="6">
        <v>38</v>
      </c>
      <c r="AN3" s="6">
        <v>39</v>
      </c>
      <c r="AO3" s="6">
        <v>40</v>
      </c>
      <c r="AP3" s="6">
        <v>41</v>
      </c>
      <c r="AQ3" s="6">
        <v>42</v>
      </c>
      <c r="AR3" s="6">
        <v>43</v>
      </c>
      <c r="AS3" s="6">
        <v>44</v>
      </c>
      <c r="AT3" s="6">
        <v>45</v>
      </c>
      <c r="AU3" s="6">
        <v>46</v>
      </c>
      <c r="AV3" s="6">
        <v>47</v>
      </c>
      <c r="AW3" s="6">
        <v>48</v>
      </c>
      <c r="AX3" s="6">
        <v>49</v>
      </c>
      <c r="AY3" s="6">
        <v>50</v>
      </c>
      <c r="AZ3" s="6">
        <v>51</v>
      </c>
      <c r="BA3" s="7">
        <v>52</v>
      </c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</row>
    <row r="4" spans="1:90" s="13" customFormat="1" ht="12.95" customHeight="1" x14ac:dyDescent="0.25">
      <c r="A4" s="78" t="s">
        <v>13</v>
      </c>
      <c r="B4" s="7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1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</row>
    <row r="5" spans="1:90" x14ac:dyDescent="0.25">
      <c r="A5" s="79" t="s">
        <v>14</v>
      </c>
      <c r="B5" s="7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6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</row>
    <row r="6" spans="1:90" x14ac:dyDescent="0.25">
      <c r="A6" s="79" t="s">
        <v>15</v>
      </c>
      <c r="B6" s="7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6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</row>
    <row r="7" spans="1:90" x14ac:dyDescent="0.25">
      <c r="A7" s="79" t="s">
        <v>16</v>
      </c>
      <c r="B7" s="7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6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</row>
    <row r="8" spans="1:90" x14ac:dyDescent="0.25">
      <c r="A8" s="79" t="s">
        <v>17</v>
      </c>
      <c r="B8" s="7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6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</row>
    <row r="9" spans="1:90" x14ac:dyDescent="0.25">
      <c r="A9" s="97" t="s">
        <v>18</v>
      </c>
      <c r="B9" s="7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6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</row>
    <row r="10" spans="1:90" x14ac:dyDescent="0.25">
      <c r="A10" s="79" t="s">
        <v>19</v>
      </c>
      <c r="B10" s="7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6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</row>
    <row r="11" spans="1:90" x14ac:dyDescent="0.25">
      <c r="A11" s="79" t="s">
        <v>20</v>
      </c>
      <c r="B11" s="7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6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</row>
    <row r="12" spans="1:90" x14ac:dyDescent="0.25">
      <c r="A12" s="79" t="s">
        <v>127</v>
      </c>
      <c r="B12" s="7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6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</row>
    <row r="13" spans="1:90" x14ac:dyDescent="0.25">
      <c r="A13" s="80" t="s">
        <v>21</v>
      </c>
      <c r="B13" s="7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6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</row>
    <row r="14" spans="1:90" x14ac:dyDescent="0.25">
      <c r="A14" s="79" t="s">
        <v>22</v>
      </c>
      <c r="B14" s="7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6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</row>
    <row r="15" spans="1:90" x14ac:dyDescent="0.25">
      <c r="A15" s="80" t="s">
        <v>23</v>
      </c>
      <c r="B15" s="7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6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</row>
    <row r="16" spans="1:90" x14ac:dyDescent="0.25">
      <c r="A16" s="80" t="s">
        <v>24</v>
      </c>
      <c r="B16" s="7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6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</row>
    <row r="17" spans="1:90" x14ac:dyDescent="0.25">
      <c r="A17" s="80" t="s">
        <v>25</v>
      </c>
      <c r="B17" s="7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6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</row>
    <row r="18" spans="1:90" x14ac:dyDescent="0.25">
      <c r="A18" s="80" t="s">
        <v>26</v>
      </c>
      <c r="B18" s="7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6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</row>
    <row r="19" spans="1:90" x14ac:dyDescent="0.25">
      <c r="A19" s="80" t="s">
        <v>27</v>
      </c>
      <c r="B19" s="7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6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</row>
    <row r="20" spans="1:90" x14ac:dyDescent="0.25">
      <c r="A20" s="80" t="s">
        <v>28</v>
      </c>
      <c r="B20" s="7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6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</row>
    <row r="21" spans="1:90" x14ac:dyDescent="0.25">
      <c r="A21" s="80" t="s">
        <v>29</v>
      </c>
      <c r="B21" s="7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6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</row>
    <row r="22" spans="1:90" x14ac:dyDescent="0.25">
      <c r="A22" s="80" t="s">
        <v>30</v>
      </c>
      <c r="B22" s="7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6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</row>
    <row r="23" spans="1:90" x14ac:dyDescent="0.25">
      <c r="A23" s="80" t="s">
        <v>31</v>
      </c>
      <c r="B23" s="7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6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</row>
    <row r="24" spans="1:90" x14ac:dyDescent="0.25">
      <c r="A24" s="80" t="s">
        <v>32</v>
      </c>
      <c r="B24" s="7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6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</row>
    <row r="25" spans="1:90" x14ac:dyDescent="0.25">
      <c r="A25" s="80" t="s">
        <v>33</v>
      </c>
      <c r="B25" s="7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6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</row>
    <row r="26" spans="1:90" s="13" customFormat="1" x14ac:dyDescent="0.25">
      <c r="A26" s="81" t="s">
        <v>34</v>
      </c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8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</row>
    <row r="27" spans="1:90" x14ac:dyDescent="0.25">
      <c r="A27" s="79" t="s">
        <v>18</v>
      </c>
      <c r="B27" s="7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6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</row>
    <row r="28" spans="1:90" x14ac:dyDescent="0.25">
      <c r="A28" s="79" t="s">
        <v>19</v>
      </c>
      <c r="B28" s="7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6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</row>
    <row r="29" spans="1:90" x14ac:dyDescent="0.25">
      <c r="A29" s="79" t="s">
        <v>20</v>
      </c>
      <c r="B29" s="7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6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</row>
    <row r="30" spans="1:90" x14ac:dyDescent="0.25">
      <c r="A30" s="79" t="s">
        <v>127</v>
      </c>
      <c r="B30" s="7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6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</row>
    <row r="31" spans="1:90" x14ac:dyDescent="0.25">
      <c r="A31" s="80" t="s">
        <v>21</v>
      </c>
      <c r="B31" s="7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6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</row>
    <row r="32" spans="1:90" x14ac:dyDescent="0.25">
      <c r="A32" s="79" t="s">
        <v>22</v>
      </c>
      <c r="B32" s="7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6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</row>
    <row r="33" spans="1:90" x14ac:dyDescent="0.25">
      <c r="A33" s="80" t="s">
        <v>23</v>
      </c>
      <c r="B33" s="7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6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</row>
    <row r="34" spans="1:90" x14ac:dyDescent="0.25">
      <c r="A34" s="80" t="s">
        <v>24</v>
      </c>
      <c r="B34" s="7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6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</row>
    <row r="35" spans="1:90" x14ac:dyDescent="0.25">
      <c r="A35" s="80" t="s">
        <v>25</v>
      </c>
      <c r="B35" s="7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6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</row>
    <row r="36" spans="1:90" x14ac:dyDescent="0.25">
      <c r="A36" s="80" t="s">
        <v>26</v>
      </c>
      <c r="B36" s="7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6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</row>
    <row r="37" spans="1:90" x14ac:dyDescent="0.25">
      <c r="A37" s="80" t="s">
        <v>27</v>
      </c>
      <c r="B37" s="7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6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</row>
    <row r="38" spans="1:90" x14ac:dyDescent="0.25">
      <c r="A38" s="80" t="s">
        <v>28</v>
      </c>
      <c r="B38" s="7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6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</row>
    <row r="39" spans="1:90" x14ac:dyDescent="0.25">
      <c r="A39" s="80" t="s">
        <v>29</v>
      </c>
      <c r="B39" s="7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6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</row>
    <row r="40" spans="1:90" x14ac:dyDescent="0.25">
      <c r="A40" s="80" t="s">
        <v>30</v>
      </c>
      <c r="B40" s="7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6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</row>
    <row r="41" spans="1:90" x14ac:dyDescent="0.25">
      <c r="A41" s="80" t="s">
        <v>31</v>
      </c>
      <c r="B41" s="7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6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</row>
    <row r="42" spans="1:90" x14ac:dyDescent="0.25">
      <c r="A42" s="80" t="s">
        <v>32</v>
      </c>
      <c r="B42" s="7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6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</row>
    <row r="43" spans="1:90" x14ac:dyDescent="0.25">
      <c r="A43" s="80" t="s">
        <v>33</v>
      </c>
      <c r="B43" s="7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6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</row>
    <row r="44" spans="1:90" s="13" customFormat="1" x14ac:dyDescent="0.25">
      <c r="A44" s="81" t="s">
        <v>35</v>
      </c>
      <c r="B44" s="86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8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</row>
    <row r="45" spans="1:90" x14ac:dyDescent="0.25">
      <c r="A45" s="79" t="s">
        <v>14</v>
      </c>
      <c r="B45" s="7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6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</row>
    <row r="46" spans="1:90" x14ac:dyDescent="0.25">
      <c r="A46" s="79" t="s">
        <v>15</v>
      </c>
      <c r="B46" s="7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6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</row>
    <row r="47" spans="1:90" x14ac:dyDescent="0.25">
      <c r="A47" s="79" t="s">
        <v>16</v>
      </c>
      <c r="B47" s="7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6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</row>
    <row r="48" spans="1:90" x14ac:dyDescent="0.25">
      <c r="A48" s="79" t="s">
        <v>17</v>
      </c>
      <c r="B48" s="7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6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</row>
    <row r="49" spans="1:90" x14ac:dyDescent="0.25">
      <c r="A49" s="79" t="s">
        <v>18</v>
      </c>
      <c r="B49" s="7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6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</row>
    <row r="50" spans="1:90" x14ac:dyDescent="0.25">
      <c r="A50" s="79" t="s">
        <v>19</v>
      </c>
      <c r="B50" s="7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6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</row>
    <row r="51" spans="1:90" x14ac:dyDescent="0.25">
      <c r="A51" s="79" t="s">
        <v>20</v>
      </c>
      <c r="B51" s="7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6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</row>
    <row r="52" spans="1:90" x14ac:dyDescent="0.25">
      <c r="A52" s="79" t="s">
        <v>127</v>
      </c>
      <c r="B52" s="7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6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</row>
    <row r="53" spans="1:90" x14ac:dyDescent="0.25">
      <c r="A53" s="80" t="s">
        <v>21</v>
      </c>
      <c r="B53" s="7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6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</row>
    <row r="54" spans="1:90" x14ac:dyDescent="0.25">
      <c r="A54" s="79" t="s">
        <v>22</v>
      </c>
      <c r="B54" s="7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6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</row>
    <row r="55" spans="1:90" x14ac:dyDescent="0.25">
      <c r="A55" s="80" t="s">
        <v>23</v>
      </c>
      <c r="B55" s="7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6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</row>
    <row r="56" spans="1:90" x14ac:dyDescent="0.25">
      <c r="A56" s="80" t="s">
        <v>24</v>
      </c>
      <c r="B56" s="7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6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</row>
    <row r="57" spans="1:90" x14ac:dyDescent="0.25">
      <c r="A57" s="80" t="s">
        <v>25</v>
      </c>
      <c r="B57" s="7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6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</row>
    <row r="58" spans="1:90" x14ac:dyDescent="0.25">
      <c r="A58" s="80" t="s">
        <v>26</v>
      </c>
      <c r="B58" s="7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6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</row>
    <row r="59" spans="1:90" x14ac:dyDescent="0.25">
      <c r="A59" s="80" t="s">
        <v>27</v>
      </c>
      <c r="B59" s="7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6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</row>
    <row r="60" spans="1:90" x14ac:dyDescent="0.25">
      <c r="A60" s="80" t="s">
        <v>28</v>
      </c>
      <c r="B60" s="7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6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</row>
    <row r="61" spans="1:90" x14ac:dyDescent="0.25">
      <c r="A61" s="80" t="s">
        <v>29</v>
      </c>
      <c r="B61" s="7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6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</row>
    <row r="62" spans="1:90" x14ac:dyDescent="0.25">
      <c r="A62" s="80" t="s">
        <v>30</v>
      </c>
      <c r="B62" s="7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6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</row>
    <row r="63" spans="1:90" x14ac:dyDescent="0.25">
      <c r="A63" s="80" t="s">
        <v>31</v>
      </c>
      <c r="B63" s="7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6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</row>
    <row r="64" spans="1:90" x14ac:dyDescent="0.25">
      <c r="A64" s="80" t="s">
        <v>32</v>
      </c>
      <c r="B64" s="7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6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</row>
    <row r="65" spans="1:90" x14ac:dyDescent="0.25">
      <c r="A65" s="82" t="s">
        <v>33</v>
      </c>
      <c r="B65" s="75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1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</row>
  </sheetData>
  <mergeCells count="14">
    <mergeCell ref="AT2:AW2"/>
    <mergeCell ref="AX2:BA2"/>
    <mergeCell ref="B26:BA26"/>
    <mergeCell ref="B44:BA44"/>
    <mergeCell ref="X2:AA2"/>
    <mergeCell ref="AB2:AE2"/>
    <mergeCell ref="AF2:AJ2"/>
    <mergeCell ref="AK2:AN2"/>
    <mergeCell ref="AO2:AS2"/>
    <mergeCell ref="B2:F2"/>
    <mergeCell ref="G2:J2"/>
    <mergeCell ref="K2:N2"/>
    <mergeCell ref="O2:R2"/>
    <mergeCell ref="S2:W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52"/>
  <sheetViews>
    <sheetView topLeftCell="A27" zoomScaleNormal="100" workbookViewId="0">
      <selection activeCell="B23" sqref="B23"/>
    </sheetView>
  </sheetViews>
  <sheetFormatPr baseColWidth="10" defaultColWidth="8.85546875" defaultRowHeight="15" x14ac:dyDescent="0.25"/>
  <cols>
    <col min="1" max="1" width="4.7109375"/>
    <col min="2" max="2" width="51.42578125"/>
    <col min="3" max="14" width="10.7109375"/>
    <col min="15" max="256" width="11.42578125" style="18"/>
    <col min="257" max="257" width="4.7109375" style="18"/>
    <col min="258" max="258" width="51.42578125" style="18"/>
    <col min="259" max="270" width="10.7109375" style="18"/>
    <col min="271" max="512" width="11.42578125" style="18"/>
    <col min="513" max="513" width="4.7109375" style="18"/>
    <col min="514" max="514" width="51.42578125" style="18"/>
    <col min="515" max="526" width="10.7109375" style="18"/>
    <col min="527" max="768" width="11.42578125" style="18"/>
    <col min="769" max="769" width="4.7109375" style="18"/>
    <col min="770" max="770" width="51.42578125" style="18"/>
    <col min="771" max="782" width="10.7109375" style="18"/>
    <col min="783" max="1025" width="11.42578125" style="18"/>
  </cols>
  <sheetData>
    <row r="1" spans="1:14" ht="30" customHeight="1" x14ac:dyDescent="0.25">
      <c r="A1" s="89" t="s">
        <v>36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x14ac:dyDescent="0.25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B3" s="21"/>
      <c r="C3" s="22" t="s">
        <v>1</v>
      </c>
      <c r="D3" s="22" t="s">
        <v>37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38</v>
      </c>
      <c r="K3" s="22" t="s">
        <v>39</v>
      </c>
      <c r="L3" s="22" t="s">
        <v>40</v>
      </c>
      <c r="M3" s="22" t="s">
        <v>41</v>
      </c>
      <c r="N3" s="22" t="s">
        <v>42</v>
      </c>
    </row>
    <row r="4" spans="1:14" x14ac:dyDescent="0.25">
      <c r="B4" s="23" t="s">
        <v>43</v>
      </c>
      <c r="C4" s="24">
        <v>0</v>
      </c>
      <c r="D4" s="25">
        <f t="shared" ref="D4:N4" si="0">C52</f>
        <v>0</v>
      </c>
      <c r="E4" s="25">
        <f t="shared" si="0"/>
        <v>0</v>
      </c>
      <c r="F4" s="25">
        <f t="shared" si="0"/>
        <v>0</v>
      </c>
      <c r="G4" s="25">
        <f t="shared" si="0"/>
        <v>0</v>
      </c>
      <c r="H4" s="25">
        <f t="shared" si="0"/>
        <v>0</v>
      </c>
      <c r="I4" s="25">
        <f t="shared" si="0"/>
        <v>0</v>
      </c>
      <c r="J4" s="25">
        <f t="shared" si="0"/>
        <v>0</v>
      </c>
      <c r="K4" s="25">
        <f t="shared" si="0"/>
        <v>0</v>
      </c>
      <c r="L4" s="25">
        <f t="shared" si="0"/>
        <v>0</v>
      </c>
      <c r="M4" s="25">
        <f t="shared" si="0"/>
        <v>0</v>
      </c>
      <c r="N4" s="25">
        <f t="shared" si="0"/>
        <v>0</v>
      </c>
    </row>
    <row r="5" spans="1:14" ht="12.75" customHeight="1" x14ac:dyDescent="0.25">
      <c r="A5" s="90" t="s">
        <v>44</v>
      </c>
      <c r="B5" s="26" t="s">
        <v>45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</row>
    <row r="6" spans="1:14" x14ac:dyDescent="0.25">
      <c r="A6" s="90"/>
      <c r="B6" s="29" t="s">
        <v>46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x14ac:dyDescent="0.25">
      <c r="A7" s="90"/>
      <c r="B7" s="29" t="s">
        <v>121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x14ac:dyDescent="0.25">
      <c r="A8" s="90"/>
      <c r="B8" s="29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x14ac:dyDescent="0.25">
      <c r="A9" s="90"/>
      <c r="B9" s="29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x14ac:dyDescent="0.25">
      <c r="A10" s="90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5">
      <c r="A11" s="90"/>
      <c r="B11" s="29" t="s">
        <v>110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x14ac:dyDescent="0.25">
      <c r="A12" s="90"/>
      <c r="B12" s="29" t="s">
        <v>121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x14ac:dyDescent="0.25">
      <c r="A13" s="90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x14ac:dyDescent="0.25">
      <c r="A14" s="90"/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x14ac:dyDescent="0.25">
      <c r="A15" s="90"/>
      <c r="B15" s="29" t="s">
        <v>47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x14ac:dyDescent="0.25">
      <c r="A16" s="90"/>
      <c r="B16" s="26" t="s">
        <v>48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x14ac:dyDescent="0.25">
      <c r="A17" s="90"/>
      <c r="B17" s="29" t="s">
        <v>49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x14ac:dyDescent="0.25">
      <c r="A18" s="90"/>
      <c r="B18" s="29" t="s">
        <v>50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x14ac:dyDescent="0.25">
      <c r="A19" s="90"/>
      <c r="B19" s="30" t="s">
        <v>51</v>
      </c>
      <c r="C19" s="31">
        <f>SUM(C5:C18)</f>
        <v>0</v>
      </c>
      <c r="D19" s="31">
        <f>SUM(D5:D18)</f>
        <v>0</v>
      </c>
      <c r="E19" s="31">
        <f>SUM(E5:E18)</f>
        <v>0</v>
      </c>
      <c r="F19" s="31">
        <f>SUM(F5:F18)</f>
        <v>0</v>
      </c>
      <c r="G19" s="31">
        <f>SUM(G5:G18)</f>
        <v>0</v>
      </c>
      <c r="H19" s="31">
        <f>SUM(H5:H18)</f>
        <v>0</v>
      </c>
      <c r="I19" s="31">
        <f>SUM(I5:I18)</f>
        <v>0</v>
      </c>
      <c r="J19" s="31">
        <f>SUM(J5:J18)</f>
        <v>0</v>
      </c>
      <c r="K19" s="31">
        <f>SUM(K5:K18)</f>
        <v>0</v>
      </c>
      <c r="L19" s="31">
        <f>SUM(L5:L18)</f>
        <v>0</v>
      </c>
      <c r="M19" s="31">
        <f>SUM(M5:M18)</f>
        <v>0</v>
      </c>
      <c r="N19" s="31">
        <f>SUM(N5:N18)</f>
        <v>0</v>
      </c>
    </row>
    <row r="20" spans="1:14" x14ac:dyDescent="0.25">
      <c r="A20" s="91" t="s">
        <v>52</v>
      </c>
      <c r="B20" s="32" t="s">
        <v>53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x14ac:dyDescent="0.25">
      <c r="A21" s="91"/>
      <c r="B21" s="34" t="s">
        <v>54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x14ac:dyDescent="0.25">
      <c r="A22" s="91"/>
      <c r="B22" s="34" t="s">
        <v>111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x14ac:dyDescent="0.25">
      <c r="A23" s="91"/>
      <c r="B23" s="34" t="s">
        <v>112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x14ac:dyDescent="0.25">
      <c r="A24" s="91"/>
      <c r="B24" s="96" t="s">
        <v>113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x14ac:dyDescent="0.25">
      <c r="A25" s="91"/>
      <c r="B25" s="34" t="s">
        <v>114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x14ac:dyDescent="0.25">
      <c r="A26" s="91"/>
      <c r="B26" s="34" t="s">
        <v>115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25">
      <c r="A27" s="91"/>
      <c r="B27" s="34" t="s">
        <v>81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x14ac:dyDescent="0.25">
      <c r="A28" s="91"/>
      <c r="B28" s="34" t="s">
        <v>116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25">
      <c r="A29" s="91"/>
      <c r="B29" s="33" t="s">
        <v>121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25">
      <c r="A30" s="91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x14ac:dyDescent="0.25">
      <c r="A31" s="91"/>
      <c r="B31" s="34" t="s">
        <v>56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4" x14ac:dyDescent="0.25">
      <c r="A32" s="91"/>
      <c r="B32" s="34" t="s">
        <v>57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4" x14ac:dyDescent="0.25">
      <c r="A33" s="91"/>
      <c r="B33" s="34" t="s">
        <v>123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 x14ac:dyDescent="0.25">
      <c r="A34" s="91"/>
      <c r="B34" s="34" t="s">
        <v>58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  <row r="35" spans="1:14" x14ac:dyDescent="0.25">
      <c r="A35" s="91"/>
      <c r="B35" s="34" t="s">
        <v>59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 x14ac:dyDescent="0.25">
      <c r="A36" s="91"/>
      <c r="B36" s="34" t="s">
        <v>122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x14ac:dyDescent="0.25">
      <c r="A37" s="91"/>
      <c r="B37" s="32" t="s">
        <v>60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4" x14ac:dyDescent="0.25">
      <c r="A38" s="91"/>
      <c r="B38" s="34" t="s">
        <v>61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39" spans="1:14" x14ac:dyDescent="0.25">
      <c r="A39" s="91"/>
      <c r="B39" s="34" t="s">
        <v>117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1:14" x14ac:dyDescent="0.25">
      <c r="A40" s="91"/>
      <c r="B40" s="34" t="s">
        <v>118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</row>
    <row r="41" spans="1:14" x14ac:dyDescent="0.25">
      <c r="A41" s="91"/>
      <c r="B41" s="34" t="s">
        <v>119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14" x14ac:dyDescent="0.25">
      <c r="A42" s="91"/>
      <c r="B42" s="34" t="s">
        <v>121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1:14" x14ac:dyDescent="0.25">
      <c r="A43" s="91"/>
      <c r="B43" s="34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  <row r="44" spans="1:14" x14ac:dyDescent="0.25">
      <c r="A44" s="91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4" x14ac:dyDescent="0.25">
      <c r="A45" s="91"/>
      <c r="B45" s="34" t="s">
        <v>120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</row>
    <row r="46" spans="1:14" x14ac:dyDescent="0.25">
      <c r="A46" s="91"/>
      <c r="B46" s="34" t="s">
        <v>121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x14ac:dyDescent="0.25">
      <c r="A47" s="91"/>
      <c r="B47" s="34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</row>
    <row r="48" spans="1:14" x14ac:dyDescent="0.25">
      <c r="A48" s="91"/>
      <c r="B48" s="34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spans="1:14" x14ac:dyDescent="0.25">
      <c r="A49" s="91"/>
      <c r="B49" s="34" t="s">
        <v>62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1:14" x14ac:dyDescent="0.25">
      <c r="A50" s="91"/>
      <c r="B50" s="35" t="s">
        <v>63</v>
      </c>
      <c r="C50" s="36">
        <f>SUM(C20:C49)</f>
        <v>0</v>
      </c>
      <c r="D50" s="36">
        <f>SUM(D20:D49)</f>
        <v>0</v>
      </c>
      <c r="E50" s="36">
        <f>SUM(E20:E49)</f>
        <v>0</v>
      </c>
      <c r="F50" s="36">
        <f>SUM(F20:F49)</f>
        <v>0</v>
      </c>
      <c r="G50" s="36">
        <f>SUM(G20:G49)</f>
        <v>0</v>
      </c>
      <c r="H50" s="36">
        <f>SUM(H20:H49)</f>
        <v>0</v>
      </c>
      <c r="I50" s="36">
        <f>SUM(I20:I49)</f>
        <v>0</v>
      </c>
      <c r="J50" s="36">
        <f>SUM(J20:J49)</f>
        <v>0</v>
      </c>
      <c r="K50" s="36">
        <f>SUM(K20:K49)</f>
        <v>0</v>
      </c>
      <c r="L50" s="36">
        <f>SUM(L20:L49)</f>
        <v>0</v>
      </c>
      <c r="M50" s="36">
        <f>SUM(M20:M49)</f>
        <v>0</v>
      </c>
      <c r="N50" s="36">
        <f>SUM(N20:N49)</f>
        <v>0</v>
      </c>
    </row>
    <row r="51" spans="1:14" x14ac:dyDescent="0.25">
      <c r="B51" s="37" t="s">
        <v>64</v>
      </c>
      <c r="C51" s="25">
        <f>C19-C50</f>
        <v>0</v>
      </c>
      <c r="D51" s="25">
        <f>D19-D50</f>
        <v>0</v>
      </c>
      <c r="E51" s="25">
        <f>E19-E50</f>
        <v>0</v>
      </c>
      <c r="F51" s="25">
        <f>F19-F50</f>
        <v>0</v>
      </c>
      <c r="G51" s="25">
        <f>G19-G50</f>
        <v>0</v>
      </c>
      <c r="H51" s="25">
        <f>H19-H50</f>
        <v>0</v>
      </c>
      <c r="I51" s="25">
        <f>I19-I50</f>
        <v>0</v>
      </c>
      <c r="J51" s="25">
        <f>J19-J50</f>
        <v>0</v>
      </c>
      <c r="K51" s="25">
        <f>K19-K50</f>
        <v>0</v>
      </c>
      <c r="L51" s="25">
        <f>L19-L50</f>
        <v>0</v>
      </c>
      <c r="M51" s="25">
        <f>M19-M50</f>
        <v>0</v>
      </c>
      <c r="N51" s="25">
        <f>N19-N50</f>
        <v>0</v>
      </c>
    </row>
    <row r="52" spans="1:14" x14ac:dyDescent="0.25">
      <c r="B52" s="37" t="s">
        <v>65</v>
      </c>
      <c r="C52" s="25">
        <f>C4+C51</f>
        <v>0</v>
      </c>
      <c r="D52" s="25">
        <f>D4+D51</f>
        <v>0</v>
      </c>
      <c r="E52" s="25">
        <f>E4+E51</f>
        <v>0</v>
      </c>
      <c r="F52" s="25">
        <f>F4+F51</f>
        <v>0</v>
      </c>
      <c r="G52" s="25">
        <f>G4+G51</f>
        <v>0</v>
      </c>
      <c r="H52" s="25">
        <f>H4+H51</f>
        <v>0</v>
      </c>
      <c r="I52" s="25">
        <f>I4+I51</f>
        <v>0</v>
      </c>
      <c r="J52" s="25">
        <f>J4+J51</f>
        <v>0</v>
      </c>
      <c r="K52" s="25">
        <f>K4+K51</f>
        <v>0</v>
      </c>
      <c r="L52" s="25">
        <f>L4+L51</f>
        <v>0</v>
      </c>
      <c r="M52" s="25">
        <f>M4+M51</f>
        <v>0</v>
      </c>
      <c r="N52" s="25">
        <f>N4+N51</f>
        <v>0</v>
      </c>
    </row>
  </sheetData>
  <mergeCells count="3">
    <mergeCell ref="A1:N1"/>
    <mergeCell ref="A5:A19"/>
    <mergeCell ref="A20:A5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65"/>
  <sheetViews>
    <sheetView zoomScaleNormal="100" workbookViewId="0">
      <selection activeCell="C17" sqref="C17"/>
    </sheetView>
  </sheetViews>
  <sheetFormatPr baseColWidth="10" defaultColWidth="8.85546875" defaultRowHeight="15" x14ac:dyDescent="0.25"/>
  <cols>
    <col min="1" max="1" width="47.85546875"/>
    <col min="2" max="2" width="9.85546875"/>
    <col min="3" max="3" width="35.7109375"/>
    <col min="4" max="4" width="9.5703125"/>
    <col min="5" max="5" width="8.7109375"/>
    <col min="6" max="256" width="11" style="18"/>
    <col min="257" max="257" width="47.85546875" style="18"/>
    <col min="258" max="258" width="9.85546875" style="18"/>
    <col min="259" max="259" width="35.7109375" style="18"/>
    <col min="260" max="260" width="9.5703125" style="18"/>
    <col min="261" max="512" width="11" style="18"/>
    <col min="513" max="513" width="47.85546875" style="18"/>
    <col min="514" max="514" width="9.85546875" style="18"/>
    <col min="515" max="515" width="35.7109375" style="18"/>
    <col min="516" max="516" width="9.5703125" style="18"/>
    <col min="517" max="768" width="11" style="18"/>
    <col min="769" max="769" width="47.85546875" style="18"/>
    <col min="770" max="770" width="9.85546875" style="18"/>
    <col min="771" max="771" width="35.7109375" style="18"/>
    <col min="772" max="772" width="9.5703125" style="18"/>
    <col min="773" max="1025" width="11" style="18"/>
  </cols>
  <sheetData>
    <row r="1" spans="1:5" ht="14.45" customHeight="1" x14ac:dyDescent="0.25">
      <c r="A1" s="92" t="s">
        <v>66</v>
      </c>
      <c r="B1" s="92"/>
      <c r="C1" s="92"/>
      <c r="D1" s="92"/>
    </row>
    <row r="2" spans="1:5" ht="12.75" customHeight="1" x14ac:dyDescent="0.25">
      <c r="A2" s="92"/>
      <c r="B2" s="92"/>
      <c r="C2" s="92"/>
      <c r="D2" s="92"/>
    </row>
    <row r="4" spans="1:5" ht="13.5" customHeight="1" x14ac:dyDescent="0.25">
      <c r="A4" s="38" t="s">
        <v>67</v>
      </c>
      <c r="B4" s="39" t="s">
        <v>68</v>
      </c>
      <c r="C4" s="40" t="s">
        <v>69</v>
      </c>
      <c r="D4" s="41" t="s">
        <v>68</v>
      </c>
    </row>
    <row r="5" spans="1:5" x14ac:dyDescent="0.25">
      <c r="A5" s="42" t="s">
        <v>70</v>
      </c>
      <c r="B5" s="43"/>
      <c r="C5" s="44"/>
      <c r="D5" s="43"/>
    </row>
    <row r="6" spans="1:5" x14ac:dyDescent="0.25">
      <c r="A6" s="45" t="s">
        <v>71</v>
      </c>
      <c r="B6" s="46"/>
      <c r="C6" s="47" t="s">
        <v>72</v>
      </c>
      <c r="D6" s="46"/>
      <c r="E6" s="48"/>
    </row>
    <row r="7" spans="1:5" x14ac:dyDescent="0.25">
      <c r="A7" s="45" t="s">
        <v>73</v>
      </c>
      <c r="B7" s="46"/>
      <c r="C7" s="45"/>
      <c r="D7" s="46"/>
      <c r="E7" s="48"/>
    </row>
    <row r="8" spans="1:5" x14ac:dyDescent="0.25">
      <c r="A8" s="45" t="s">
        <v>55</v>
      </c>
      <c r="B8" s="46"/>
      <c r="C8" s="49" t="s">
        <v>74</v>
      </c>
      <c r="D8" s="46"/>
      <c r="E8" s="48"/>
    </row>
    <row r="9" spans="1:5" x14ac:dyDescent="0.25">
      <c r="A9" s="45" t="s">
        <v>75</v>
      </c>
      <c r="B9" s="46"/>
      <c r="C9" s="50" t="s">
        <v>76</v>
      </c>
      <c r="D9" s="46"/>
      <c r="E9" s="48"/>
    </row>
    <row r="10" spans="1:5" x14ac:dyDescent="0.25">
      <c r="A10" s="45" t="s">
        <v>77</v>
      </c>
      <c r="B10" s="46"/>
      <c r="C10" s="50"/>
      <c r="D10" s="46"/>
      <c r="E10" s="48"/>
    </row>
    <row r="11" spans="1:5" x14ac:dyDescent="0.25">
      <c r="A11" s="45" t="s">
        <v>78</v>
      </c>
      <c r="B11" s="46"/>
      <c r="C11" s="50"/>
      <c r="D11" s="46"/>
      <c r="E11" s="48"/>
    </row>
    <row r="12" spans="1:5" x14ac:dyDescent="0.25">
      <c r="A12" s="45" t="s">
        <v>79</v>
      </c>
      <c r="B12" s="46"/>
      <c r="C12" s="50"/>
      <c r="D12" s="46"/>
      <c r="E12" s="48"/>
    </row>
    <row r="13" spans="1:5" x14ac:dyDescent="0.25">
      <c r="A13" s="49"/>
      <c r="B13" s="46"/>
      <c r="C13" s="45"/>
      <c r="D13" s="46"/>
      <c r="E13" s="48"/>
    </row>
    <row r="14" spans="1:5" x14ac:dyDescent="0.25">
      <c r="A14" s="47" t="s">
        <v>80</v>
      </c>
      <c r="B14" s="46"/>
      <c r="C14" s="45"/>
      <c r="D14" s="46"/>
      <c r="E14" s="48"/>
    </row>
    <row r="15" spans="1:5" x14ac:dyDescent="0.25">
      <c r="A15" s="45" t="s">
        <v>115</v>
      </c>
      <c r="B15" s="46"/>
      <c r="C15" s="51"/>
      <c r="D15" s="52"/>
      <c r="E15" s="53"/>
    </row>
    <row r="16" spans="1:5" x14ac:dyDescent="0.25">
      <c r="A16" s="45" t="s">
        <v>81</v>
      </c>
      <c r="B16" s="46"/>
      <c r="C16" s="49"/>
      <c r="D16" s="46"/>
      <c r="E16" s="18"/>
    </row>
    <row r="17" spans="1:5" x14ac:dyDescent="0.25">
      <c r="A17" s="45" t="s">
        <v>83</v>
      </c>
      <c r="B17" s="46"/>
      <c r="C17" s="50" t="s">
        <v>82</v>
      </c>
      <c r="D17" s="46"/>
      <c r="E17" s="18"/>
    </row>
    <row r="18" spans="1:5" x14ac:dyDescent="0.25">
      <c r="B18" s="46"/>
      <c r="C18" s="50"/>
      <c r="D18" s="46"/>
      <c r="E18" s="18"/>
    </row>
    <row r="19" spans="1:5" x14ac:dyDescent="0.25">
      <c r="A19" s="50"/>
      <c r="B19" s="46"/>
      <c r="C19" s="45" t="s">
        <v>84</v>
      </c>
      <c r="D19" s="46"/>
      <c r="E19" s="18"/>
    </row>
    <row r="20" spans="1:5" x14ac:dyDescent="0.25">
      <c r="A20" s="47" t="s">
        <v>85</v>
      </c>
      <c r="B20" s="46"/>
      <c r="C20" s="50"/>
      <c r="D20" s="46"/>
      <c r="E20" s="18"/>
    </row>
    <row r="21" spans="1:5" x14ac:dyDescent="0.25">
      <c r="A21" s="45" t="s">
        <v>86</v>
      </c>
      <c r="B21" s="46"/>
      <c r="C21" s="50"/>
      <c r="D21" s="46"/>
      <c r="E21" s="18"/>
    </row>
    <row r="22" spans="1:5" x14ac:dyDescent="0.25">
      <c r="A22" s="45" t="s">
        <v>87</v>
      </c>
      <c r="B22" s="46"/>
      <c r="C22" s="49"/>
      <c r="D22" s="46"/>
      <c r="E22" s="18"/>
    </row>
    <row r="23" spans="1:5" x14ac:dyDescent="0.25">
      <c r="A23" s="45" t="s">
        <v>88</v>
      </c>
      <c r="B23" s="46"/>
      <c r="C23" s="54"/>
      <c r="D23" s="46"/>
      <c r="E23" s="18"/>
    </row>
    <row r="24" spans="1:5" x14ac:dyDescent="0.25">
      <c r="A24" s="45" t="s">
        <v>89</v>
      </c>
      <c r="B24" s="46"/>
      <c r="C24" s="51"/>
      <c r="D24" s="52"/>
      <c r="E24" s="18"/>
    </row>
    <row r="25" spans="1:5" x14ac:dyDescent="0.25">
      <c r="A25" s="45" t="s">
        <v>90</v>
      </c>
      <c r="B25" s="46"/>
      <c r="C25" s="45"/>
      <c r="D25" s="46"/>
    </row>
    <row r="26" spans="1:5" x14ac:dyDescent="0.25">
      <c r="A26" s="45" t="s">
        <v>91</v>
      </c>
      <c r="B26" s="46"/>
      <c r="C26" s="45"/>
      <c r="D26" s="46"/>
    </row>
    <row r="27" spans="1:5" x14ac:dyDescent="0.25">
      <c r="A27" s="45" t="s">
        <v>92</v>
      </c>
      <c r="B27" s="46"/>
      <c r="C27" s="45"/>
      <c r="D27" s="46"/>
    </row>
    <row r="28" spans="1:5" x14ac:dyDescent="0.25">
      <c r="A28" s="45" t="s">
        <v>93</v>
      </c>
      <c r="B28" s="46"/>
      <c r="C28" s="45"/>
      <c r="D28" s="46"/>
    </row>
    <row r="29" spans="1:5" x14ac:dyDescent="0.25">
      <c r="A29" s="45" t="s">
        <v>121</v>
      </c>
      <c r="B29" s="46"/>
      <c r="C29" s="47"/>
      <c r="D29" s="46"/>
    </row>
    <row r="30" spans="1:5" x14ac:dyDescent="0.25">
      <c r="A30" s="47"/>
      <c r="B30" s="46"/>
      <c r="C30" s="45"/>
      <c r="D30" s="46"/>
    </row>
    <row r="31" spans="1:5" x14ac:dyDescent="0.25">
      <c r="A31" s="45"/>
      <c r="B31" s="46"/>
      <c r="C31" s="45"/>
      <c r="D31" s="46"/>
    </row>
    <row r="32" spans="1:5" x14ac:dyDescent="0.25">
      <c r="A32" s="47" t="s">
        <v>94</v>
      </c>
      <c r="B32" s="46"/>
      <c r="C32" s="47" t="s">
        <v>95</v>
      </c>
      <c r="D32" s="46"/>
    </row>
    <row r="33" spans="1:4" x14ac:dyDescent="0.25">
      <c r="A33" s="45" t="s">
        <v>96</v>
      </c>
      <c r="B33" s="46"/>
      <c r="C33" s="45" t="s">
        <v>121</v>
      </c>
      <c r="D33" s="46"/>
    </row>
    <row r="34" spans="1:4" x14ac:dyDescent="0.25">
      <c r="A34" s="45" t="s">
        <v>121</v>
      </c>
      <c r="B34" s="46"/>
      <c r="C34" s="45"/>
      <c r="D34" s="46"/>
    </row>
    <row r="35" spans="1:4" x14ac:dyDescent="0.25">
      <c r="A35" s="45"/>
      <c r="B35" s="46"/>
      <c r="C35" s="45"/>
      <c r="D35" s="46"/>
    </row>
    <row r="36" spans="1:4" x14ac:dyDescent="0.25">
      <c r="A36" s="55"/>
      <c r="B36" s="46"/>
      <c r="C36" s="45"/>
      <c r="D36" s="46"/>
    </row>
    <row r="37" spans="1:4" x14ac:dyDescent="0.25">
      <c r="A37" s="47" t="s">
        <v>97</v>
      </c>
      <c r="B37" s="46"/>
      <c r="C37" s="45"/>
      <c r="D37" s="46"/>
    </row>
    <row r="38" spans="1:4" x14ac:dyDescent="0.25">
      <c r="A38" s="45" t="s">
        <v>98</v>
      </c>
      <c r="B38" s="46"/>
      <c r="C38" s="45"/>
      <c r="D38" s="46"/>
    </row>
    <row r="39" spans="1:4" x14ac:dyDescent="0.25">
      <c r="A39" s="45" t="s">
        <v>121</v>
      </c>
      <c r="B39" s="46"/>
      <c r="C39" s="45"/>
      <c r="D39" s="46"/>
    </row>
    <row r="40" spans="1:4" x14ac:dyDescent="0.25">
      <c r="A40" s="50"/>
      <c r="B40" s="46"/>
      <c r="C40" s="45"/>
      <c r="D40" s="46"/>
    </row>
    <row r="41" spans="1:4" x14ac:dyDescent="0.25">
      <c r="A41" s="47" t="s">
        <v>99</v>
      </c>
      <c r="B41" s="46"/>
      <c r="C41" s="45"/>
      <c r="D41" s="46"/>
    </row>
    <row r="42" spans="1:4" x14ac:dyDescent="0.25">
      <c r="A42" s="47" t="s">
        <v>121</v>
      </c>
      <c r="B42" s="46"/>
      <c r="C42" s="45"/>
      <c r="D42" s="46"/>
    </row>
    <row r="43" spans="1:4" x14ac:dyDescent="0.25">
      <c r="A43" s="56"/>
      <c r="B43" s="46"/>
      <c r="C43" s="45"/>
      <c r="D43" s="46"/>
    </row>
    <row r="44" spans="1:4" x14ac:dyDescent="0.25">
      <c r="A44" s="57"/>
      <c r="B44" s="58"/>
      <c r="C44" s="59"/>
      <c r="D44" s="60"/>
    </row>
    <row r="45" spans="1:4" x14ac:dyDescent="0.25">
      <c r="A45" s="61" t="s">
        <v>100</v>
      </c>
      <c r="B45" s="62">
        <f>SUM(B5:B44)</f>
        <v>0</v>
      </c>
      <c r="C45" s="63" t="s">
        <v>101</v>
      </c>
      <c r="D45" s="64">
        <f>SUM(D5:D44)</f>
        <v>0</v>
      </c>
    </row>
    <row r="46" spans="1:4" x14ac:dyDescent="0.25">
      <c r="A46" s="65" t="s">
        <v>102</v>
      </c>
      <c r="B46" s="1">
        <f>D45-B45</f>
        <v>0</v>
      </c>
      <c r="C46" s="18"/>
      <c r="D46" s="18"/>
    </row>
    <row r="47" spans="1:4" ht="12" customHeight="1" x14ac:dyDescent="0.25">
      <c r="A47" s="93"/>
      <c r="B47" s="94">
        <f>B46+B43</f>
        <v>0</v>
      </c>
      <c r="C47" s="18"/>
      <c r="D47" s="18"/>
    </row>
    <row r="48" spans="1:4" x14ac:dyDescent="0.25">
      <c r="A48" s="93"/>
      <c r="B48" s="94"/>
      <c r="C48" s="18"/>
      <c r="D48" s="18"/>
    </row>
    <row r="49" spans="1:4" x14ac:dyDescent="0.25">
      <c r="A49" s="66" t="s">
        <v>103</v>
      </c>
      <c r="B49" s="66"/>
      <c r="C49" s="18"/>
      <c r="D49" s="18"/>
    </row>
    <row r="50" spans="1:4" x14ac:dyDescent="0.25">
      <c r="A50" s="67" t="s">
        <v>104</v>
      </c>
      <c r="B50" s="67"/>
      <c r="C50" s="18"/>
      <c r="D50" s="18"/>
    </row>
    <row r="51" spans="1:4" x14ac:dyDescent="0.25">
      <c r="A51" s="68" t="s">
        <v>105</v>
      </c>
      <c r="B51" s="68"/>
      <c r="C51" s="18"/>
      <c r="D51" s="18"/>
    </row>
    <row r="53" spans="1:4" ht="12.75" customHeight="1" x14ac:dyDescent="0.25"/>
    <row r="65" ht="7.5" customHeight="1" x14ac:dyDescent="0.25"/>
  </sheetData>
  <mergeCells count="3">
    <mergeCell ref="A1:D2"/>
    <mergeCell ref="A47:A48"/>
    <mergeCell ref="B47:B4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L26"/>
  <sheetViews>
    <sheetView tabSelected="1" zoomScaleNormal="100" workbookViewId="0">
      <selection activeCell="W26" sqref="W26:AA26"/>
    </sheetView>
  </sheetViews>
  <sheetFormatPr baseColWidth="10" defaultColWidth="8.85546875" defaultRowHeight="15" x14ac:dyDescent="0.25"/>
  <cols>
    <col min="1" max="1" width="43"/>
    <col min="2" max="53" width="2.7109375"/>
    <col min="54" max="256" width="11.42578125"/>
    <col min="257" max="257" width="43"/>
    <col min="258" max="309" width="2.7109375"/>
    <col min="310" max="512" width="11.42578125"/>
    <col min="513" max="513" width="43"/>
    <col min="514" max="565" width="2.7109375"/>
    <col min="566" max="768" width="11.42578125"/>
    <col min="769" max="769" width="43"/>
    <col min="770" max="821" width="2.7109375"/>
    <col min="822" max="1025" width="11.42578125"/>
  </cols>
  <sheetData>
    <row r="2" spans="1:90" s="4" customFormat="1" ht="13.5" customHeight="1" x14ac:dyDescent="0.25">
      <c r="A2" s="2" t="s">
        <v>106</v>
      </c>
      <c r="B2" s="83" t="s">
        <v>1</v>
      </c>
      <c r="C2" s="83"/>
      <c r="D2" s="83"/>
      <c r="E2" s="83"/>
      <c r="F2" s="83"/>
      <c r="G2" s="83" t="s">
        <v>2</v>
      </c>
      <c r="H2" s="83"/>
      <c r="I2" s="83"/>
      <c r="J2" s="83"/>
      <c r="K2" s="83" t="s">
        <v>3</v>
      </c>
      <c r="L2" s="83"/>
      <c r="M2" s="83"/>
      <c r="N2" s="83"/>
      <c r="O2" s="83" t="s">
        <v>4</v>
      </c>
      <c r="P2" s="83"/>
      <c r="Q2" s="83"/>
      <c r="R2" s="83"/>
      <c r="S2" s="84" t="s">
        <v>5</v>
      </c>
      <c r="T2" s="84"/>
      <c r="U2" s="84"/>
      <c r="V2" s="84"/>
      <c r="W2" s="84"/>
      <c r="X2" s="83" t="s">
        <v>6</v>
      </c>
      <c r="Y2" s="83"/>
      <c r="Z2" s="83"/>
      <c r="AA2" s="83"/>
      <c r="AB2" s="83" t="s">
        <v>7</v>
      </c>
      <c r="AC2" s="83"/>
      <c r="AD2" s="83"/>
      <c r="AE2" s="83"/>
      <c r="AF2" s="83" t="s">
        <v>8</v>
      </c>
      <c r="AG2" s="83"/>
      <c r="AH2" s="83"/>
      <c r="AI2" s="83"/>
      <c r="AJ2" s="83"/>
      <c r="AK2" s="83" t="s">
        <v>9</v>
      </c>
      <c r="AL2" s="83"/>
      <c r="AM2" s="83"/>
      <c r="AN2" s="83"/>
      <c r="AO2" s="83" t="s">
        <v>10</v>
      </c>
      <c r="AP2" s="83"/>
      <c r="AQ2" s="83"/>
      <c r="AR2" s="83"/>
      <c r="AS2" s="83"/>
      <c r="AT2" s="83" t="s">
        <v>11</v>
      </c>
      <c r="AU2" s="83"/>
      <c r="AV2" s="83"/>
      <c r="AW2" s="83"/>
      <c r="AX2" s="85" t="s">
        <v>12</v>
      </c>
      <c r="AY2" s="85"/>
      <c r="AZ2" s="85"/>
      <c r="BA2" s="85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</row>
    <row r="3" spans="1:90" ht="13.5" customHeight="1" x14ac:dyDescent="0.25">
      <c r="A3" s="77" t="s">
        <v>108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6">
        <v>31</v>
      </c>
      <c r="AG3" s="6">
        <v>32</v>
      </c>
      <c r="AH3" s="6">
        <v>33</v>
      </c>
      <c r="AI3" s="6">
        <v>34</v>
      </c>
      <c r="AJ3" s="6">
        <v>35</v>
      </c>
      <c r="AK3" s="6">
        <v>36</v>
      </c>
      <c r="AL3" s="6">
        <v>37</v>
      </c>
      <c r="AM3" s="6">
        <v>38</v>
      </c>
      <c r="AN3" s="6">
        <v>39</v>
      </c>
      <c r="AO3" s="6">
        <v>40</v>
      </c>
      <c r="AP3" s="6">
        <v>41</v>
      </c>
      <c r="AQ3" s="6">
        <v>42</v>
      </c>
      <c r="AR3" s="6">
        <v>43</v>
      </c>
      <c r="AS3" s="6">
        <v>44</v>
      </c>
      <c r="AT3" s="6">
        <v>45</v>
      </c>
      <c r="AU3" s="6">
        <v>46</v>
      </c>
      <c r="AV3" s="6">
        <v>47</v>
      </c>
      <c r="AW3" s="6">
        <v>48</v>
      </c>
      <c r="AX3" s="6">
        <v>49</v>
      </c>
      <c r="AY3" s="6">
        <v>50</v>
      </c>
      <c r="AZ3" s="6">
        <v>51</v>
      </c>
      <c r="BA3" s="7">
        <v>52</v>
      </c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</row>
    <row r="4" spans="1:90" s="13" customFormat="1" ht="12.95" customHeight="1" x14ac:dyDescent="0.25">
      <c r="A4" s="9" t="s">
        <v>13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1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</row>
    <row r="5" spans="1:90" x14ac:dyDescent="0.25">
      <c r="A5" s="14" t="s">
        <v>124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6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</row>
    <row r="6" spans="1:90" x14ac:dyDescent="0.25">
      <c r="A6" s="14" t="s">
        <v>125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6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</row>
    <row r="7" spans="1:90" x14ac:dyDescent="0.25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6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</row>
    <row r="8" spans="1:90" x14ac:dyDescent="0.25">
      <c r="A8" s="14" t="s">
        <v>17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6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</row>
    <row r="9" spans="1:90" x14ac:dyDescent="0.25">
      <c r="A9" s="14" t="s">
        <v>126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6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</row>
    <row r="10" spans="1:90" x14ac:dyDescent="0.25">
      <c r="A10" s="14" t="s">
        <v>19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6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</row>
    <row r="11" spans="1:90" x14ac:dyDescent="0.25">
      <c r="A11" s="14" t="s">
        <v>20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6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</row>
    <row r="12" spans="1:90" x14ac:dyDescent="0.25">
      <c r="A12" s="14" t="s">
        <v>127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6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</row>
    <row r="13" spans="1:90" ht="17.25" x14ac:dyDescent="0.25">
      <c r="A13" s="17" t="s">
        <v>21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6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</row>
    <row r="14" spans="1:90" x14ac:dyDescent="0.25">
      <c r="A14" s="14" t="s">
        <v>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6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</row>
    <row r="15" spans="1:90" ht="17.25" x14ac:dyDescent="0.25">
      <c r="A15" s="17" t="s">
        <v>23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6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</row>
    <row r="16" spans="1:90" ht="17.25" x14ac:dyDescent="0.25">
      <c r="A16" s="17" t="s">
        <v>24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6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</row>
    <row r="17" spans="1:90" x14ac:dyDescent="0.25">
      <c r="A17" s="17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6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</row>
    <row r="18" spans="1:90" ht="17.25" x14ac:dyDescent="0.25">
      <c r="A18" s="17" t="s">
        <v>26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6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</row>
    <row r="19" spans="1:90" ht="17.25" x14ac:dyDescent="0.25">
      <c r="A19" s="17" t="s">
        <v>27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6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</row>
    <row r="20" spans="1:90" ht="17.25" x14ac:dyDescent="0.25">
      <c r="A20" s="17" t="s">
        <v>28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6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</row>
    <row r="21" spans="1:90" ht="17.25" x14ac:dyDescent="0.25">
      <c r="A21" s="17" t="s">
        <v>29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6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</row>
    <row r="22" spans="1:90" ht="17.25" x14ac:dyDescent="0.25">
      <c r="A22" s="17" t="s">
        <v>30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6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</row>
    <row r="23" spans="1:90" ht="17.25" x14ac:dyDescent="0.25">
      <c r="A23" s="17" t="s">
        <v>31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6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</row>
    <row r="24" spans="1:90" x14ac:dyDescent="0.25">
      <c r="A24" s="17" t="s">
        <v>32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6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</row>
    <row r="25" spans="1:90" x14ac:dyDescent="0.25">
      <c r="A25" s="69" t="s">
        <v>33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1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</row>
    <row r="26" spans="1:90" x14ac:dyDescent="0.25">
      <c r="O26" s="95" t="s">
        <v>107</v>
      </c>
      <c r="P26" s="95"/>
      <c r="Q26" s="95"/>
      <c r="R26" s="95"/>
      <c r="S26" s="95"/>
      <c r="T26" s="95"/>
      <c r="U26" s="95"/>
      <c r="V26" s="95"/>
      <c r="W26" s="95">
        <f>SUM(AO15)</f>
        <v>0</v>
      </c>
      <c r="X26" s="95"/>
      <c r="Y26" s="95"/>
      <c r="Z26" s="95"/>
      <c r="AA26" s="95"/>
      <c r="AP26" s="95" t="s">
        <v>109</v>
      </c>
      <c r="AQ26" s="95"/>
      <c r="AR26" s="95"/>
      <c r="AS26" s="95"/>
      <c r="AT26" s="95"/>
      <c r="AU26" s="95"/>
      <c r="AV26" s="95">
        <f>SUM(AR5,AR6,AR8,AR7,AT9,AT10,AT11,AQ12,AR15,AR16,AR17)</f>
        <v>0</v>
      </c>
      <c r="AW26" s="95"/>
      <c r="AX26" s="95">
        <f>SUM(AP13,AP14,AP18,AP19,AP20,AP21,AP22,AP23)</f>
        <v>0</v>
      </c>
      <c r="AY26" s="95"/>
      <c r="AZ26" s="95"/>
    </row>
  </sheetData>
  <mergeCells count="16">
    <mergeCell ref="O26:V26"/>
    <mergeCell ref="W26:AA26"/>
    <mergeCell ref="AP26:AW26"/>
    <mergeCell ref="AX26:AZ26"/>
    <mergeCell ref="AT2:AW2"/>
    <mergeCell ref="AX2:BA2"/>
    <mergeCell ref="X2:AA2"/>
    <mergeCell ref="AB2:AE2"/>
    <mergeCell ref="AF2:AJ2"/>
    <mergeCell ref="AK2:AN2"/>
    <mergeCell ref="AO2:AS2"/>
    <mergeCell ref="B2:F2"/>
    <mergeCell ref="G2:J2"/>
    <mergeCell ref="K2:N2"/>
    <mergeCell ref="O2:R2"/>
    <mergeCell ref="S2:W2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Calendrier de culture</vt:lpstr>
      <vt:lpstr>Trésorerie</vt:lpstr>
      <vt:lpstr>Compte de résultat</vt:lpstr>
      <vt:lpstr>Calendrier de ventes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 Paul</dc:creator>
  <cp:lastModifiedBy>BRONISZ Quentin</cp:lastModifiedBy>
  <cp:revision>0</cp:revision>
  <dcterms:created xsi:type="dcterms:W3CDTF">2018-04-16T16:15:07Z</dcterms:created>
  <dcterms:modified xsi:type="dcterms:W3CDTF">2023-11-13T13:14:49Z</dcterms:modified>
</cp:coreProperties>
</file>